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Kambario remonto darbų sąmata „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0 &quot;€&quot;"/>
    <numFmt numFmtId="165" formatCode="0.0%"/>
    <numFmt numFmtId="166" formatCode="hh:mm"/>
    <numFmt numFmtId="167" formatCode="yyyy-mm-dd"/>
  </numFmts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2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width="6" customWidth="1"/>
    <col min="2" max="2" width="44" customWidth="1"/>
    <col min="3" max="3" width="10" customWidth="1"/>
    <col min="4" max="4" width="11" customWidth="1"/>
    <col min="5" max="5" width="8" customWidth="1"/>
    <col min="6" max="6" width="20" customWidth="1"/>
    <col min="7" max="7" width="12" customWidth="1"/>
  </cols>
  <sheetData>
    <row r="1">
      <c r="A1" s="1" t="inlineStr">
        <is>
          <t>Nr.</t>
        </is>
      </c>
      <c r="B1" s="1" t="inlineStr">
        <is>
          <t>Darbas arba medžiaga</t>
        </is>
      </c>
      <c r="C1" s="1" t="inlineStr">
        <is>
          <t>Rūšis</t>
        </is>
      </c>
      <c r="D1" s="1" t="inlineStr">
        <is>
          <t>Mato vnt.</t>
        </is>
      </c>
      <c r="E1" s="1" t="inlineStr">
        <is>
          <t>Kiekis</t>
        </is>
      </c>
      <c r="F1" s="1" t="inlineStr">
        <is>
          <t>Vieneto kaina, EUR</t>
        </is>
      </c>
      <c r="G1" s="1" t="inlineStr">
        <is>
          <t>Suma, EUR</t>
        </is>
      </c>
    </row>
    <row r="2">
      <c r="A2">
        <v>1</v>
      </c>
      <c r="B2" t="inlineStr">
        <is>
          <t>Sienų glaistymas ir šlifavimas</t>
        </is>
      </c>
      <c r="C2" t="inlineStr">
        <is>
          <t>Darbas</t>
        </is>
      </c>
      <c r="D2" t="inlineStr">
        <is>
          <t>m²</t>
        </is>
      </c>
      <c r="E2">
        <v>42</v>
      </c>
      <c r="F2" s="2">
        <v>6</v>
      </c>
      <c r="G2" s="2">
        <f>E2*F2</f>
        <v>252</v>
      </c>
    </row>
    <row r="3">
      <c r="A3">
        <v>2</v>
      </c>
      <c r="B3" t="inlineStr">
        <is>
          <t>Sienų gruntavimas ir dažymas dviem sluoksniais</t>
        </is>
      </c>
      <c r="C3" t="inlineStr">
        <is>
          <t>Darbas</t>
        </is>
      </c>
      <c r="D3" t="inlineStr">
        <is>
          <t>m²</t>
        </is>
      </c>
      <c r="E3">
        <v>42</v>
      </c>
      <c r="F3" s="2">
        <v>5</v>
      </c>
      <c r="G3" s="2">
        <f>E3*F3</f>
        <v>210</v>
      </c>
    </row>
    <row r="4">
      <c r="A4">
        <v>3</v>
      </c>
      <c r="B4" t="inlineStr">
        <is>
          <t>Laminato grindų klojimas</t>
        </is>
      </c>
      <c r="C4" t="inlineStr">
        <is>
          <t>Darbas</t>
        </is>
      </c>
      <c r="D4" t="inlineStr">
        <is>
          <t>m²</t>
        </is>
      </c>
      <c r="E4">
        <v>18</v>
      </c>
      <c r="F4" s="2">
        <v>9</v>
      </c>
      <c r="G4" s="2">
        <f>E4*F4</f>
        <v>162</v>
      </c>
    </row>
    <row r="5">
      <c r="A5">
        <v>4</v>
      </c>
      <c r="B5" t="inlineStr">
        <is>
          <t>Grindjuosčių montavimas</t>
        </is>
      </c>
      <c r="C5" t="inlineStr">
        <is>
          <t>Darbas</t>
        </is>
      </c>
      <c r="D5" t="inlineStr">
        <is>
          <t>m</t>
        </is>
      </c>
      <c r="E5">
        <v>17</v>
      </c>
      <c r="F5" s="2">
        <v>4</v>
      </c>
      <c r="G5" s="2">
        <f>E5*F5</f>
        <v>68</v>
      </c>
    </row>
    <row r="6">
      <c r="A6">
        <v>5</v>
      </c>
      <c r="B6" t="inlineStr">
        <is>
          <t>Glaistas</t>
        </is>
      </c>
      <c r="C6" t="inlineStr">
        <is>
          <t>Medžiaga</t>
        </is>
      </c>
      <c r="D6" t="inlineStr">
        <is>
          <t>kg</t>
        </is>
      </c>
      <c r="E6">
        <v>20</v>
      </c>
      <c r="F6" s="2">
        <v>1.5</v>
      </c>
      <c r="G6" s="2">
        <f>E6*F6</f>
        <v>30</v>
      </c>
    </row>
    <row r="7">
      <c r="A7">
        <v>6</v>
      </c>
      <c r="B7" t="inlineStr">
        <is>
          <t>Gruntas</t>
        </is>
      </c>
      <c r="C7" t="inlineStr">
        <is>
          <t>Medžiaga</t>
        </is>
      </c>
      <c r="D7" t="inlineStr">
        <is>
          <t>l</t>
        </is>
      </c>
      <c r="E7">
        <v>5</v>
      </c>
      <c r="F7" s="2">
        <v>4</v>
      </c>
      <c r="G7" s="2">
        <f>E7*F7</f>
        <v>20</v>
      </c>
    </row>
    <row r="8">
      <c r="A8">
        <v>7</v>
      </c>
      <c r="B8" t="inlineStr">
        <is>
          <t>Dažai sienoms</t>
        </is>
      </c>
      <c r="C8" t="inlineStr">
        <is>
          <t>Medžiaga</t>
        </is>
      </c>
      <c r="D8" t="inlineStr">
        <is>
          <t>l</t>
        </is>
      </c>
      <c r="E8">
        <v>10</v>
      </c>
      <c r="F8" s="2">
        <v>12</v>
      </c>
      <c r="G8" s="2">
        <f>E8*F8</f>
        <v>120</v>
      </c>
    </row>
    <row r="9">
      <c r="A9">
        <v>8</v>
      </c>
      <c r="B9" t="inlineStr">
        <is>
          <t>Laminatas su paklotu</t>
        </is>
      </c>
      <c r="C9" t="inlineStr">
        <is>
          <t>Medžiaga</t>
        </is>
      </c>
      <c r="D9" t="inlineStr">
        <is>
          <t>m²</t>
        </is>
      </c>
      <c r="E9">
        <v>20</v>
      </c>
      <c r="F9" s="2">
        <v>16</v>
      </c>
      <c r="G9" s="2">
        <f>E9*F9</f>
        <v>320</v>
      </c>
    </row>
    <row r="10">
      <c r="A10">
        <v>9</v>
      </c>
      <c r="B10" t="inlineStr">
        <is>
          <t>Grindjuostės</t>
        </is>
      </c>
      <c r="C10" t="inlineStr">
        <is>
          <t>Medžiaga</t>
        </is>
      </c>
      <c r="D10" t="inlineStr">
        <is>
          <t>m</t>
        </is>
      </c>
      <c r="E10">
        <v>18</v>
      </c>
      <c r="F10" s="2">
        <v>5</v>
      </c>
      <c r="G10" s="2">
        <f>E10*F10</f>
        <v>90</v>
      </c>
    </row>
    <row r="11">
      <c r="B11" t="inlineStr">
        <is>
          <t>Darbai iš viso</t>
        </is>
      </c>
      <c r="F11" s="2"/>
      <c r="G11" s="2">
        <f>SUMIF(C2:C10,"Darbas",G2:G10)</f>
        <v>692</v>
      </c>
    </row>
    <row r="12">
      <c r="B12" t="inlineStr">
        <is>
          <t>Medžiagos iš viso</t>
        </is>
      </c>
      <c r="F12" s="2"/>
      <c r="G12" s="2">
        <f>SUMIF(C2:C10,"Medžiaga",G2:G10)</f>
        <v>580</v>
      </c>
    </row>
    <row r="13">
      <c r="B13" t="inlineStr">
        <is>
          <t>Iš viso</t>
        </is>
      </c>
      <c r="F13" s="2"/>
      <c r="G13" s="2">
        <f>G11+G12</f>
        <v>1272</v>
      </c>
    </row>
  </sheetData>
  <pageMargins left="0.7" right="0.7" top="0.75" bottom="0.75" header="0.3" footer="0.3"/>
</worksheet>
</file>